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filterPrivacy="1" defaultThemeVersion="124226"/>
  <xr:revisionPtr revIDLastSave="0" documentId="13_ncr:1_{5321BDAB-4D8C-4042-9657-86A66DA8EC16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CAP Evolution 2025" sheetId="1" r:id="rId1"/>
  </sheets>
  <definedNames>
    <definedName name="_xlnm._FilterDatabase" localSheetId="0" hidden="1">'CAP Evolution 2025'!$A$1:$K$1</definedName>
    <definedName name="_xlnm.Print_Titles" localSheetId="0">'CAP Evolution 2025'!$1:$1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" i="1" l="1"/>
</calcChain>
</file>

<file path=xl/sharedStrings.xml><?xml version="1.0" encoding="utf-8"?>
<sst xmlns="http://schemas.openxmlformats.org/spreadsheetml/2006/main" count="95" uniqueCount="43">
  <si>
    <t>N° PROVVEDIMENTO</t>
  </si>
  <si>
    <t>SOGGETTO INCARICATO</t>
  </si>
  <si>
    <t>DATA CONFERIMENTO INCARICO</t>
  </si>
  <si>
    <t>DURATA</t>
  </si>
  <si>
    <t>OGGETTO</t>
  </si>
  <si>
    <t>RAGIONE DELL'INCARICO</t>
  </si>
  <si>
    <t>TIPO DI PROCEDURA SEGUITA PER SCELTA DEL CONSULENTE</t>
  </si>
  <si>
    <t>COMPENSO</t>
  </si>
  <si>
    <t>IMPORTO ORDINE
(comprensivo di oneri aggiuntivi)</t>
  </si>
  <si>
    <t>N. PARTECIPANTI</t>
  </si>
  <si>
    <t>Affidamento diretto</t>
  </si>
  <si>
    <r>
      <t xml:space="preserve">DICHIARAZIONE </t>
    </r>
    <r>
      <rPr>
        <b/>
        <i/>
        <sz val="9"/>
        <color theme="1"/>
        <rFont val="Calibri Light"/>
        <family val="2"/>
      </rPr>
      <t xml:space="preserve">EX </t>
    </r>
    <r>
      <rPr>
        <b/>
        <sz val="9"/>
        <color theme="1"/>
        <rFont val="Calibri Light"/>
        <family val="2"/>
      </rPr>
      <t xml:space="preserve">D. LGS. 39/2013 E/O DICHIARAZIONE </t>
    </r>
    <r>
      <rPr>
        <b/>
        <i/>
        <sz val="9"/>
        <color theme="1"/>
        <rFont val="Calibri Light"/>
        <family val="2"/>
      </rPr>
      <t xml:space="preserve">EX </t>
    </r>
    <r>
      <rPr>
        <b/>
        <sz val="9"/>
        <color theme="1"/>
        <rFont val="Calibri Light"/>
        <family val="2"/>
      </rPr>
      <t>D. LGS. 33/2013</t>
    </r>
  </si>
  <si>
    <t>acquisita agli atti</t>
  </si>
  <si>
    <t xml:space="preserve">Avv. Stefano  Nicastro </t>
  </si>
  <si>
    <t>definizione giudizio</t>
  </si>
  <si>
    <t>Assistenza legale nel giudizio di appello per impugnazione sentenza depositata c/o Tribunale Penale Milano</t>
  </si>
  <si>
    <t>Patrocinio legale</t>
  </si>
  <si>
    <t>Assistenza legale nel procedimento di autorizzazione dell'impianto fotovoltaico/agrivoltaico al servizio del Depuratore di Peschiera Borromeo (MI)</t>
  </si>
  <si>
    <t>LCA STUDIO LEGALE</t>
  </si>
  <si>
    <t>rilascio autorizzazione</t>
  </si>
  <si>
    <t>INTEGRAZIONE - Assistenza e difesa legale nel giudizio avanti al TAR Milano, sez. II, R.G. n. 1267/2024, proposto da Prominent Italiana S.r.l.</t>
  </si>
  <si>
    <t>Studio Legale SZA</t>
  </si>
  <si>
    <t xml:space="preserve">Studio Legale SZA </t>
  </si>
  <si>
    <t>Studio Legale Robaldo - Ferraris</t>
  </si>
  <si>
    <t>NP</t>
  </si>
  <si>
    <t>Impianto di depurazione di San Giuliano Ovest - NON DEPOSITATO</t>
  </si>
  <si>
    <t>Assistenza legale - TAR MI rg 67/2024 - sentenza 356/2024 - parziale rettifica autorizzazione Impianto di depurazione di San Giuliano Ovest</t>
  </si>
  <si>
    <t>Assistenza legale ricorso ex art. 414 c.p.c. – Tribunale di Milano – sez. Lavoro RG 4827/2025</t>
  </si>
  <si>
    <t>Assistenza legale  ex art. 414 c.p.c. – Tribunale di Milano – sez. Lavoro RG 5645/2025</t>
  </si>
  <si>
    <t>Assistenza e difesa nell’ambito del procedimento penale instaurato presso la Procura della Repubblica presso il Tribunale di Milano a seguito della comunicazione della notizia di reato trasmessa da ARPA per l’ipotesi di reato di cui all’art. 29 quaterdecies, comma 3, lett. a), D.Lgs. n. 152/2006, nonché nell’ambito del procedimento amministrativo avanti all’ARPA ai sensi degli artt. 318 bis e ss. D. Lgs. n. 152/2006 – Fase indagini preliminari</t>
  </si>
  <si>
    <t>N.P.</t>
  </si>
  <si>
    <t>Incarico integrativo dell’ordine n. 2451045 del 15/11/2024 già affidato all’Avv. Morgese per l’assistenza di CAP Evolution S.r.l. (già Amiacque S.r.l.) nel procedimento penale n. 20380/2023</t>
  </si>
  <si>
    <t>Ing. Marco Pezzaglia</t>
  </si>
  <si>
    <t>Incarico per attività di studio, costituzione e gestione di comunità energetiche</t>
  </si>
  <si>
    <t>Consulenza tecnica</t>
  </si>
  <si>
    <t>Assistenza nel giudizio davanti al TAR Milano azionato da Promox contro CAP EVOLUTION e Chimitex</t>
  </si>
  <si>
    <t>Osborne Clarke</t>
  </si>
  <si>
    <t>Studio Legale Associato Robaldo-Ferraris</t>
  </si>
  <si>
    <t>Ricorso al Tar Lombardia presentato da Olon S.p.A. contro Città Metropolitana Di Milano, Cap Evolution S.r.l. ed altri</t>
  </si>
  <si>
    <t>OS - ID  8474</t>
  </si>
  <si>
    <t>CAP Evolution S.r.l. / Barbagli S.r.l. Richiesta preventivi assistenza legale in procedimento concordato avanti al Tribunale di Firenze - istanza cautelare</t>
  </si>
  <si>
    <t>Caruso Pietro  - Avvocato</t>
  </si>
  <si>
    <t>CAP Evolution SrL -  Aggiornato al 31.10.2025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</si>
</sst>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&quot;€&quot;\ * #,##0.00_-;\-&quot;€&quot;\ * #,##0.00_-;_-&quot;€&quot;\ 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sz val="10"/>
      <color theme="1"/>
      <name val="Calibri Light"/>
      <family val="2"/>
    </font>
    <font>
      <b/>
      <sz val="9"/>
      <color theme="1"/>
      <name val="Calibri Light"/>
      <family val="2"/>
    </font>
    <font>
      <b/>
      <i/>
      <sz val="9"/>
      <color theme="1"/>
      <name val="Calibri Light"/>
      <family val="2"/>
    </font>
    <font>
      <b/>
      <sz val="10"/>
      <color theme="1"/>
      <name val="Calibri Light"/>
      <family val="2"/>
    </font>
    <font>
      <b/>
      <sz val="10"/>
      <name val="Calibri Light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</cellStyleXfs>
  <cellXfs count="20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14" fontId="5" fillId="3" borderId="1" xfId="0" applyNumberFormat="1" applyFont="1" applyFill="1" applyBorder="1" applyAlignment="1">
      <alignment horizontal="center" vertical="center" wrapText="1"/>
    </xf>
    <xf numFmtId="49" fontId="5" fillId="3" borderId="1" xfId="1" applyNumberFormat="1" applyFont="1" applyFill="1" applyBorder="1" applyAlignment="1">
      <alignment horizontal="center" vertical="center" wrapText="1"/>
    </xf>
    <xf numFmtId="164" fontId="5" fillId="3" borderId="1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14" fontId="4" fillId="2" borderId="0" xfId="0" applyNumberFormat="1" applyFont="1" applyFill="1" applyAlignment="1">
      <alignment horizontal="center" vertical="center" wrapText="1"/>
    </xf>
    <xf numFmtId="14" fontId="4" fillId="0" borderId="0" xfId="0" applyNumberFormat="1" applyFont="1" applyAlignment="1">
      <alignment horizontal="center" vertical="center" wrapText="1"/>
    </xf>
    <xf numFmtId="49" fontId="4" fillId="0" borderId="0" xfId="1" applyNumberFormat="1" applyFont="1" applyBorder="1" applyAlignment="1">
      <alignment horizontal="center" vertical="center" wrapText="1"/>
    </xf>
    <xf numFmtId="164" fontId="4" fillId="0" borderId="0" xfId="0" applyNumberFormat="1" applyFont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</cellXfs>
  <cellStyles count="4">
    <cellStyle name="Migliaia" xfId="1" builtinId="3"/>
    <cellStyle name="Migliaia 2" xfId="3" xr:uid="{00000000-0005-0000-0000-000002000000}"/>
    <cellStyle name="Normale" xfId="0" builtinId="0"/>
    <cellStyle name="Normale 2" xfId="2" xr:uid="{00000000-0005-0000-0000-000004000000}"/>
  </cellStyles>
  <dxfs count="0"/>
  <tableStyles count="0" defaultTableStyle="TableStyleMedium2" defaultPivotStyle="PivotStyleMedium9"/>
  <colors>
    <mruColors>
      <color rgb="FF008000"/>
      <color rgb="FFFF00FF"/>
      <color rgb="FFB0EE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5"/>
  <sheetViews>
    <sheetView tabSelected="1" zoomScale="95" zoomScaleNormal="95" workbookViewId="0">
      <pane ySplit="1" topLeftCell="A8" activePane="bottomLeft" state="frozen"/>
      <selection pane="bottomLeft" activeCell="D20" sqref="D20"/>
    </sheetView>
  </sheetViews>
  <sheetFormatPr defaultColWidth="8.88671875" defaultRowHeight="13.8" x14ac:dyDescent="0.3"/>
  <cols>
    <col min="1" max="1" width="16.109375" style="5" customWidth="1"/>
    <col min="2" max="2" width="37.21875" style="10" customWidth="1"/>
    <col min="3" max="3" width="15.33203125" style="11" customWidth="1"/>
    <col min="4" max="4" width="12.44140625" style="12" customWidth="1"/>
    <col min="5" max="5" width="43" style="5" customWidth="1"/>
    <col min="6" max="6" width="22.109375" style="5" customWidth="1"/>
    <col min="7" max="7" width="19" style="5" customWidth="1"/>
    <col min="8" max="8" width="14.5546875" style="13" customWidth="1"/>
    <col min="9" max="10" width="16.44140625" style="14" customWidth="1"/>
    <col min="11" max="11" width="20.6640625" style="5" customWidth="1"/>
    <col min="12" max="16384" width="8.88671875" style="5"/>
  </cols>
  <sheetData>
    <row r="1" spans="1:11" s="10" customFormat="1" ht="45.6" customHeight="1" x14ac:dyDescent="0.3">
      <c r="A1" s="6" t="s">
        <v>0</v>
      </c>
      <c r="B1" s="6" t="s">
        <v>1</v>
      </c>
      <c r="C1" s="7" t="s">
        <v>2</v>
      </c>
      <c r="D1" s="7" t="s">
        <v>3</v>
      </c>
      <c r="E1" s="6" t="s">
        <v>4</v>
      </c>
      <c r="F1" s="6" t="s">
        <v>5</v>
      </c>
      <c r="G1" s="6" t="s">
        <v>6</v>
      </c>
      <c r="H1" s="8" t="s">
        <v>9</v>
      </c>
      <c r="I1" s="9" t="s">
        <v>7</v>
      </c>
      <c r="J1" s="9" t="s">
        <v>8</v>
      </c>
      <c r="K1" s="6" t="s">
        <v>11</v>
      </c>
    </row>
    <row r="2" spans="1:11" ht="42.6" customHeight="1" x14ac:dyDescent="0.3">
      <c r="A2" s="1">
        <v>2500008</v>
      </c>
      <c r="B2" s="1" t="s">
        <v>13</v>
      </c>
      <c r="C2" s="2">
        <v>45681</v>
      </c>
      <c r="D2" s="2" t="s">
        <v>14</v>
      </c>
      <c r="E2" s="4" t="s">
        <v>15</v>
      </c>
      <c r="F2" s="1" t="s">
        <v>16</v>
      </c>
      <c r="G2" s="1" t="s">
        <v>10</v>
      </c>
      <c r="H2" s="1">
        <v>1</v>
      </c>
      <c r="I2" s="3">
        <v>3708.75</v>
      </c>
      <c r="J2" s="3">
        <f>I2*1.04</f>
        <v>3857.1</v>
      </c>
      <c r="K2" s="1" t="s">
        <v>12</v>
      </c>
    </row>
    <row r="3" spans="1:11" ht="42.6" customHeight="1" x14ac:dyDescent="0.3">
      <c r="A3" s="1">
        <v>2500014</v>
      </c>
      <c r="B3" s="1" t="s">
        <v>18</v>
      </c>
      <c r="C3" s="2">
        <v>45706</v>
      </c>
      <c r="D3" s="2" t="s">
        <v>19</v>
      </c>
      <c r="E3" s="4" t="s">
        <v>17</v>
      </c>
      <c r="F3" s="1" t="s">
        <v>16</v>
      </c>
      <c r="G3" s="1" t="s">
        <v>10</v>
      </c>
      <c r="H3" s="1">
        <v>1</v>
      </c>
      <c r="I3" s="3">
        <v>15470</v>
      </c>
      <c r="J3" s="3">
        <v>15470</v>
      </c>
      <c r="K3" s="1" t="s">
        <v>12</v>
      </c>
    </row>
    <row r="4" spans="1:11" ht="55.8" customHeight="1" x14ac:dyDescent="0.3">
      <c r="A4" s="15" t="s">
        <v>24</v>
      </c>
      <c r="B4" s="1" t="s">
        <v>18</v>
      </c>
      <c r="C4" s="2">
        <v>45777</v>
      </c>
      <c r="D4" s="2" t="s">
        <v>14</v>
      </c>
      <c r="E4" s="4" t="s">
        <v>29</v>
      </c>
      <c r="F4" s="1" t="s">
        <v>16</v>
      </c>
      <c r="G4" s="1" t="s">
        <v>10</v>
      </c>
      <c r="H4" s="1">
        <v>1</v>
      </c>
      <c r="I4" s="3">
        <v>3000</v>
      </c>
      <c r="J4" s="3">
        <v>3588</v>
      </c>
      <c r="K4" s="1" t="s">
        <v>12</v>
      </c>
    </row>
    <row r="5" spans="1:11" ht="42.6" customHeight="1" x14ac:dyDescent="0.3">
      <c r="A5" s="15" t="s">
        <v>24</v>
      </c>
      <c r="B5" s="1" t="s">
        <v>22</v>
      </c>
      <c r="C5" s="2">
        <v>45789</v>
      </c>
      <c r="D5" s="2" t="s">
        <v>14</v>
      </c>
      <c r="E5" s="4" t="s">
        <v>27</v>
      </c>
      <c r="F5" s="1" t="s">
        <v>16</v>
      </c>
      <c r="G5" s="1" t="s">
        <v>10</v>
      </c>
      <c r="H5" s="1">
        <v>1</v>
      </c>
      <c r="I5" s="3">
        <v>2626</v>
      </c>
      <c r="J5" s="3">
        <v>3140.7</v>
      </c>
      <c r="K5" s="1" t="s">
        <v>12</v>
      </c>
    </row>
    <row r="6" spans="1:11" ht="42.6" customHeight="1" x14ac:dyDescent="0.3">
      <c r="A6" s="15" t="s">
        <v>24</v>
      </c>
      <c r="B6" s="1" t="s">
        <v>22</v>
      </c>
      <c r="C6" s="2">
        <v>45793</v>
      </c>
      <c r="D6" s="2" t="s">
        <v>14</v>
      </c>
      <c r="E6" s="4" t="s">
        <v>28</v>
      </c>
      <c r="F6" s="1" t="s">
        <v>16</v>
      </c>
      <c r="G6" s="1" t="s">
        <v>10</v>
      </c>
      <c r="H6" s="1">
        <v>1</v>
      </c>
      <c r="I6" s="3">
        <v>2234</v>
      </c>
      <c r="J6" s="3">
        <v>2671.86</v>
      </c>
      <c r="K6" s="1" t="s">
        <v>12</v>
      </c>
    </row>
    <row r="7" spans="1:11" ht="42.6" customHeight="1" x14ac:dyDescent="0.3">
      <c r="A7" s="15" t="s">
        <v>24</v>
      </c>
      <c r="B7" s="1" t="s">
        <v>23</v>
      </c>
      <c r="C7" s="2">
        <v>45818</v>
      </c>
      <c r="D7" s="2" t="s">
        <v>14</v>
      </c>
      <c r="E7" s="4" t="s">
        <v>26</v>
      </c>
      <c r="F7" s="1" t="s">
        <v>16</v>
      </c>
      <c r="G7" s="1" t="s">
        <v>10</v>
      </c>
      <c r="H7" s="1">
        <v>1</v>
      </c>
      <c r="I7" s="3">
        <v>2000</v>
      </c>
      <c r="J7" s="3">
        <v>2392</v>
      </c>
      <c r="K7" s="1" t="s">
        <v>12</v>
      </c>
    </row>
    <row r="8" spans="1:11" ht="42.6" customHeight="1" x14ac:dyDescent="0.3">
      <c r="A8" s="15" t="s">
        <v>24</v>
      </c>
      <c r="B8" s="1" t="s">
        <v>23</v>
      </c>
      <c r="C8" s="2">
        <v>45818</v>
      </c>
      <c r="D8" s="2">
        <v>45818</v>
      </c>
      <c r="E8" s="4" t="s">
        <v>25</v>
      </c>
      <c r="F8" s="1" t="s">
        <v>16</v>
      </c>
      <c r="G8" s="1" t="s">
        <v>10</v>
      </c>
      <c r="H8" s="1">
        <v>1</v>
      </c>
      <c r="I8" s="3">
        <v>1750</v>
      </c>
      <c r="J8" s="3">
        <v>2093</v>
      </c>
      <c r="K8" s="1" t="s">
        <v>12</v>
      </c>
    </row>
    <row r="9" spans="1:11" ht="42.6" customHeight="1" x14ac:dyDescent="0.3">
      <c r="A9" s="15">
        <v>2500094</v>
      </c>
      <c r="B9" s="1" t="s">
        <v>21</v>
      </c>
      <c r="C9" s="2">
        <v>45818</v>
      </c>
      <c r="D9" s="2">
        <v>45818</v>
      </c>
      <c r="E9" s="4" t="s">
        <v>20</v>
      </c>
      <c r="F9" s="1" t="s">
        <v>16</v>
      </c>
      <c r="G9" s="1" t="s">
        <v>10</v>
      </c>
      <c r="H9" s="1">
        <v>1</v>
      </c>
      <c r="I9" s="3">
        <v>6000</v>
      </c>
      <c r="J9" s="3">
        <v>6684</v>
      </c>
      <c r="K9" s="1" t="s">
        <v>12</v>
      </c>
    </row>
    <row r="10" spans="1:11" ht="52.8" customHeight="1" x14ac:dyDescent="0.3">
      <c r="A10" s="1" t="s">
        <v>30</v>
      </c>
      <c r="B10" s="1" t="s">
        <v>18</v>
      </c>
      <c r="C10" s="2">
        <v>45840</v>
      </c>
      <c r="D10" s="2" t="s">
        <v>14</v>
      </c>
      <c r="E10" s="4" t="s">
        <v>31</v>
      </c>
      <c r="F10" s="1" t="s">
        <v>16</v>
      </c>
      <c r="G10" s="1" t="s">
        <v>10</v>
      </c>
      <c r="H10" s="1">
        <v>1</v>
      </c>
      <c r="I10" s="16">
        <v>2392</v>
      </c>
      <c r="J10" s="3">
        <v>2392</v>
      </c>
      <c r="K10" s="1" t="s">
        <v>12</v>
      </c>
    </row>
    <row r="11" spans="1:11" ht="42.6" customHeight="1" x14ac:dyDescent="0.3">
      <c r="A11" s="1">
        <v>2500118</v>
      </c>
      <c r="B11" s="1" t="s">
        <v>32</v>
      </c>
      <c r="C11" s="2">
        <v>45845</v>
      </c>
      <c r="D11" s="2">
        <v>46574</v>
      </c>
      <c r="E11" s="4" t="s">
        <v>33</v>
      </c>
      <c r="F11" s="1" t="s">
        <v>34</v>
      </c>
      <c r="G11" s="1" t="s">
        <v>10</v>
      </c>
      <c r="H11" s="1">
        <v>1</v>
      </c>
      <c r="I11" s="3">
        <v>16000</v>
      </c>
      <c r="J11" s="3">
        <v>16640</v>
      </c>
      <c r="K11" s="1" t="s">
        <v>12</v>
      </c>
    </row>
    <row r="12" spans="1:11" ht="42.6" customHeight="1" x14ac:dyDescent="0.3">
      <c r="A12" s="1">
        <v>2500142</v>
      </c>
      <c r="B12" s="1" t="s">
        <v>36</v>
      </c>
      <c r="C12" s="2">
        <v>45903</v>
      </c>
      <c r="D12" s="2" t="s">
        <v>14</v>
      </c>
      <c r="E12" s="4" t="s">
        <v>35</v>
      </c>
      <c r="F12" s="1" t="s">
        <v>16</v>
      </c>
      <c r="G12" s="1" t="s">
        <v>10</v>
      </c>
      <c r="H12" s="1">
        <v>1</v>
      </c>
      <c r="I12" s="3">
        <v>11000</v>
      </c>
      <c r="J12" s="3">
        <v>13156</v>
      </c>
      <c r="K12" s="1" t="s">
        <v>12</v>
      </c>
    </row>
    <row r="13" spans="1:11" ht="42.6" customHeight="1" x14ac:dyDescent="0.3">
      <c r="A13" s="1" t="s">
        <v>30</v>
      </c>
      <c r="B13" s="1" t="s">
        <v>37</v>
      </c>
      <c r="C13" s="2">
        <v>45923</v>
      </c>
      <c r="D13" s="2" t="s">
        <v>14</v>
      </c>
      <c r="E13" s="4" t="s">
        <v>38</v>
      </c>
      <c r="F13" s="1" t="s">
        <v>16</v>
      </c>
      <c r="G13" s="1" t="s">
        <v>10</v>
      </c>
      <c r="H13" s="1">
        <v>1</v>
      </c>
      <c r="I13" s="3">
        <v>3000</v>
      </c>
      <c r="J13" s="3">
        <v>3432</v>
      </c>
      <c r="K13" s="1" t="s">
        <v>12</v>
      </c>
    </row>
    <row r="14" spans="1:11" ht="42.6" customHeight="1" x14ac:dyDescent="0.3">
      <c r="A14" s="1" t="s">
        <v>39</v>
      </c>
      <c r="B14" s="1" t="s">
        <v>41</v>
      </c>
      <c r="C14" s="2">
        <v>45945</v>
      </c>
      <c r="D14" s="2" t="s">
        <v>14</v>
      </c>
      <c r="E14" s="4" t="s">
        <v>40</v>
      </c>
      <c r="F14" s="1" t="s">
        <v>16</v>
      </c>
      <c r="G14" s="1" t="s">
        <v>10</v>
      </c>
      <c r="H14" s="1">
        <v>1</v>
      </c>
      <c r="I14" s="3">
        <v>3369.17</v>
      </c>
      <c r="J14" s="3">
        <v>3369.17</v>
      </c>
      <c r="K14" s="1" t="s">
        <v>12</v>
      </c>
    </row>
    <row r="15" spans="1:11" ht="14.4" customHeight="1" x14ac:dyDescent="0.3">
      <c r="A15" s="17" t="s">
        <v>42</v>
      </c>
      <c r="B15" s="18"/>
      <c r="C15" s="18"/>
      <c r="D15" s="18"/>
      <c r="E15" s="18"/>
      <c r="F15" s="18"/>
      <c r="G15" s="18"/>
      <c r="H15" s="18"/>
      <c r="I15" s="18"/>
      <c r="J15" s="18"/>
      <c r="K15" s="19"/>
    </row>
  </sheetData>
  <mergeCells count="1">
    <mergeCell ref="A15:K15"/>
  </mergeCells>
  <phoneticPr fontId="3" type="noConversion"/>
  <printOptions horizontalCentered="1" gridLines="1"/>
  <pageMargins left="0.59055118110236227" right="0.59055118110236227" top="0.59055118110236227" bottom="0.59055118110236227" header="0.31496062992125984" footer="0.31496062992125984"/>
  <pageSetup paperSize="8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CAP Evolution 2025</vt:lpstr>
      <vt:lpstr>'CAP Evolution 2025'!Titoli_stampa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2025-11-12T08:31:05Z</dcterms:modified>
</cp:coreProperties>
</file>